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3" i="1" l="1"/>
  <c r="D23" i="1"/>
  <c r="E21" i="1"/>
  <c r="D28" i="1"/>
  <c r="D26" i="1"/>
  <c r="E29" i="1" l="1"/>
  <c r="D21" i="1" l="1"/>
  <c r="F32" i="1"/>
  <c r="E30" i="1" l="1"/>
  <c r="F30" i="1"/>
  <c r="F29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D39" i="1" s="1"/>
  <c r="F27" i="1"/>
  <c r="F25" i="1"/>
  <c r="E27" i="1"/>
  <c r="E25" i="1"/>
  <c r="F20" i="1"/>
  <c r="F39" i="1" s="1"/>
  <c r="E20" i="1"/>
  <c r="E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<sst xmlns="http://schemas.openxmlformats.org/spreadsheetml/2006/main" count="58" uniqueCount="57">
  <si>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</si>
  <si>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</si>
  <si>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</si>
  <si>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</si>
  <si>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</si>
  <si>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</si>
  <si>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</si>
  <si>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</si>
  <si>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</si>
  <si>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</si>
  <si>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</si>
  <si>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</si>
  <si>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</si>
  <si>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</si>
  <si>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</si>
  <si>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</si>
  <si>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</si>
  <si>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</si>
  <si>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</si>
  <si>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</si>
  <si>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</si>
  <si>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</si>
  <si>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</si>
  <si>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</si>
  <si>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</si>
  <si>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</si>
  <si>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</si>
  <si>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</si>
  <si>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</si>
  <si>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</si>
  <si>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</si>
  <si>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</si>
  <si>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</si>
  <si>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</si>
  <si>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</si>
  <si>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</si>
  <si>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</si>
  <si>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</si>
  <si>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</si>
  <si>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</si>
  <si>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</si>
  <si>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</si>
  <si>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</si>
  <si>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</si>
  <si>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</si>
  <si>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</si>
  <si>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</si>
  <si>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</si>
  <si>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</si>
  <si>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</si>
  <si>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</si>
  <si>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</si>
  <si>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</si>
  <si>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</si>
  <si>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</si>
  <si>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</si>
  <si>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>от  19.12.2022 № 529-30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</si>
</sst>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D4" sqref="D4:F4"/>
    </sheetView>
  </sheetViews>
  <sheetFormatPr defaultRowHeight="15" x14ac:dyDescent="0.25"/>
  <cols>
    <col min="1" max="1" width="8.140625" customWidth="1"/>
    <col min="2" max="2" width="29.5703125" customWidth="1"/>
    <col min="3" max="3" width="49.71093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19" t="s">
        <v>22</v>
      </c>
      <c r="E2" s="19"/>
      <c r="F2" s="19"/>
    </row>
    <row r="3" spans="1:6" x14ac:dyDescent="0.25">
      <c r="D3" s="17" t="s">
        <v>49</v>
      </c>
      <c r="E3" s="17"/>
      <c r="F3" s="17"/>
    </row>
    <row r="4" spans="1:6" x14ac:dyDescent="0.25">
      <c r="D4" s="17" t="s">
        <v>50</v>
      </c>
      <c r="E4" s="17"/>
      <c r="F4" s="17"/>
    </row>
    <row r="5" spans="1:6" x14ac:dyDescent="0.25">
      <c r="D5" s="17" t="s">
        <v>51</v>
      </c>
      <c r="E5" s="17"/>
      <c r="F5" s="17"/>
    </row>
    <row r="6" spans="1:6" x14ac:dyDescent="0.25">
      <c r="D6" s="17" t="s">
        <v>52</v>
      </c>
      <c r="E6" s="17"/>
      <c r="F6" s="17"/>
    </row>
    <row r="7" spans="1:6" x14ac:dyDescent="0.25">
      <c r="D7" s="17" t="s">
        <v>55</v>
      </c>
      <c r="E7" s="17"/>
      <c r="F7" s="17"/>
    </row>
    <row r="8" spans="1:6" x14ac:dyDescent="0.25">
      <c r="D8" s="17" t="s">
        <v>56</v>
      </c>
      <c r="E8" s="17"/>
      <c r="F8" s="17"/>
    </row>
    <row r="10" spans="1:6" ht="15.75" x14ac:dyDescent="0.25">
      <c r="D10" s="19" t="s">
        <v>22</v>
      </c>
      <c r="E10" s="19"/>
      <c r="F10" s="19"/>
    </row>
    <row r="11" spans="1:6" ht="30.75" customHeight="1" x14ac:dyDescent="0.25">
      <c r="D11" s="23" t="s">
        <v>53</v>
      </c>
      <c r="E11" s="24"/>
      <c r="F11" s="24"/>
    </row>
    <row r="12" spans="1:6" ht="24" customHeight="1" x14ac:dyDescent="0.25">
      <c r="D12" s="18" t="s">
        <v>54</v>
      </c>
      <c r="E12" s="18"/>
      <c r="F12" s="18"/>
    </row>
    <row r="13" spans="1:6" ht="24" customHeight="1" x14ac:dyDescent="0.25">
      <c r="D13" s="16"/>
      <c r="E13" s="16"/>
      <c r="F13" s="16"/>
    </row>
    <row r="14" spans="1:6" ht="30.75" customHeight="1" x14ac:dyDescent="0.25">
      <c r="A14" s="25" t="s">
        <v>32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6" t="s">
        <v>0</v>
      </c>
      <c r="F16" s="26"/>
    </row>
    <row r="17" spans="1:6" ht="21" customHeight="1" x14ac:dyDescent="0.25">
      <c r="A17" s="27" t="s">
        <v>1</v>
      </c>
      <c r="B17" s="27" t="s">
        <v>2</v>
      </c>
      <c r="C17" s="27" t="s">
        <v>3</v>
      </c>
      <c r="D17" s="29" t="s">
        <v>24</v>
      </c>
      <c r="E17" s="29"/>
      <c r="F17" s="29"/>
    </row>
    <row r="18" spans="1:6" ht="51" customHeight="1" x14ac:dyDescent="0.25">
      <c r="A18" s="28"/>
      <c r="B18" s="28"/>
      <c r="C18" s="28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33</v>
      </c>
      <c r="D20" s="12">
        <f>D21-D23</f>
        <v>550000</v>
      </c>
      <c r="E20" s="12">
        <f t="shared" ref="E20:F20" si="0">E21-E23</f>
        <v>-550000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34</v>
      </c>
      <c r="D21" s="13">
        <f>D22</f>
        <v>550000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48</v>
      </c>
      <c r="D22" s="13">
        <v>550000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35</v>
      </c>
      <c r="D23" s="13">
        <f>D24</f>
        <v>0</v>
      </c>
      <c r="E23" s="12">
        <f>E24</f>
        <v>550000</v>
      </c>
      <c r="F23" s="12">
        <v>0</v>
      </c>
    </row>
    <row r="24" spans="1:6" ht="51.75" customHeight="1" x14ac:dyDescent="0.25">
      <c r="A24" s="4">
        <v>5</v>
      </c>
      <c r="B24" s="6" t="s">
        <v>21</v>
      </c>
      <c r="C24" s="7" t="s">
        <v>36</v>
      </c>
      <c r="D24" s="13">
        <v>0</v>
      </c>
      <c r="E24" s="13">
        <v>550000</v>
      </c>
      <c r="F24" s="13">
        <v>0</v>
      </c>
    </row>
    <row r="25" spans="1:6" ht="36" customHeight="1" x14ac:dyDescent="0.25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2">E26-E28</f>
        <v>0</v>
      </c>
      <c r="F25" s="13">
        <f t="shared" si="2"/>
        <v>0</v>
      </c>
    </row>
    <row r="26" spans="1:6" ht="51" customHeight="1" x14ac:dyDescent="0.25">
      <c r="A26" s="4">
        <v>7</v>
      </c>
      <c r="B26" s="14" t="s">
        <v>26</v>
      </c>
      <c r="C26" s="15" t="s">
        <v>38</v>
      </c>
      <c r="D26" s="13">
        <f>D27</f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27</v>
      </c>
      <c r="C27" s="15" t="s">
        <v>39</v>
      </c>
      <c r="D27" s="13">
        <v>0</v>
      </c>
      <c r="E27" s="13">
        <f t="shared" ref="E27:F27" si="3">E26</f>
        <v>0</v>
      </c>
      <c r="F27" s="13">
        <f t="shared" si="3"/>
        <v>0</v>
      </c>
    </row>
    <row r="28" spans="1:6" ht="50.45" customHeight="1" x14ac:dyDescent="0.25">
      <c r="A28" s="4">
        <v>9</v>
      </c>
      <c r="B28" s="14" t="s">
        <v>28</v>
      </c>
      <c r="C28" s="15" t="s">
        <v>40</v>
      </c>
      <c r="D28" s="13">
        <f>D29</f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29</v>
      </c>
      <c r="C29" s="15" t="s">
        <v>41</v>
      </c>
      <c r="D29" s="13"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8</v>
      </c>
      <c r="C30" s="9" t="s">
        <v>42</v>
      </c>
      <c r="D30" s="12">
        <f>D35+D31</f>
        <v>511419.20000000019</v>
      </c>
      <c r="E30" s="12">
        <f t="shared" ref="E30:F30" si="4">E35+E31</f>
        <v>550000</v>
      </c>
      <c r="F30" s="12">
        <f t="shared" si="4"/>
        <v>0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-3836043.5</v>
      </c>
      <c r="E31" s="12">
        <v>-3040662</v>
      </c>
      <c r="F31" s="12">
        <v>-3098040.7</v>
      </c>
    </row>
    <row r="32" spans="1:6" ht="15.75" x14ac:dyDescent="0.25">
      <c r="A32" s="4">
        <v>13</v>
      </c>
      <c r="B32" s="8" t="s">
        <v>10</v>
      </c>
      <c r="C32" s="10" t="s">
        <v>5</v>
      </c>
      <c r="D32" s="12">
        <f>D31</f>
        <v>-3836043.5</v>
      </c>
      <c r="E32" s="12">
        <f>E31</f>
        <v>-3040662</v>
      </c>
      <c r="F32" s="12">
        <f>F31</f>
        <v>-3098040.7</v>
      </c>
    </row>
    <row r="33" spans="1:6" ht="31.5" x14ac:dyDescent="0.25">
      <c r="A33" s="4">
        <v>14</v>
      </c>
      <c r="B33" s="8" t="s">
        <v>11</v>
      </c>
      <c r="C33" s="10" t="s">
        <v>6</v>
      </c>
      <c r="D33" s="12">
        <f>D31</f>
        <v>-3836043.5</v>
      </c>
      <c r="E33" s="12">
        <f>E31</f>
        <v>-3040662</v>
      </c>
      <c r="F33" s="12">
        <f>F31</f>
        <v>-3098040.7</v>
      </c>
    </row>
    <row r="34" spans="1:6" ht="37.5" customHeight="1" x14ac:dyDescent="0.25">
      <c r="A34" s="4">
        <v>15</v>
      </c>
      <c r="B34" s="11" t="s">
        <v>12</v>
      </c>
      <c r="C34" s="10" t="s">
        <v>43</v>
      </c>
      <c r="D34" s="12">
        <f>D33</f>
        <v>-3836043.5</v>
      </c>
      <c r="E34" s="12">
        <f>E33</f>
        <v>-3040662</v>
      </c>
      <c r="F34" s="12">
        <f t="shared" ref="F34" si="5">F33</f>
        <v>-3098040.7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4347462.7</v>
      </c>
      <c r="E35" s="12">
        <v>3590662</v>
      </c>
      <c r="F35" s="12">
        <v>3098040.7</v>
      </c>
    </row>
    <row r="36" spans="1:6" ht="15.75" x14ac:dyDescent="0.25">
      <c r="A36" s="4">
        <v>17</v>
      </c>
      <c r="B36" s="11" t="s">
        <v>14</v>
      </c>
      <c r="C36" s="10" t="s">
        <v>44</v>
      </c>
      <c r="D36" s="12">
        <f>D35</f>
        <v>4347462.7</v>
      </c>
      <c r="E36" s="12">
        <f t="shared" ref="E36:F36" si="6">E35</f>
        <v>3590662</v>
      </c>
      <c r="F36" s="12">
        <f t="shared" si="6"/>
        <v>3098040.7</v>
      </c>
    </row>
    <row r="37" spans="1:6" ht="31.5" x14ac:dyDescent="0.25">
      <c r="A37" s="4">
        <v>18</v>
      </c>
      <c r="B37" s="11" t="s">
        <v>15</v>
      </c>
      <c r="C37" s="10" t="s">
        <v>45</v>
      </c>
      <c r="D37" s="12">
        <f>D36</f>
        <v>4347462.7</v>
      </c>
      <c r="E37" s="12">
        <f>E36</f>
        <v>3590662</v>
      </c>
      <c r="F37" s="12">
        <f>F36</f>
        <v>3098040.7</v>
      </c>
    </row>
    <row r="38" spans="1:6" ht="32.25" customHeight="1" x14ac:dyDescent="0.25">
      <c r="A38" s="4">
        <v>19</v>
      </c>
      <c r="B38" s="11" t="s">
        <v>16</v>
      </c>
      <c r="C38" s="10" t="s">
        <v>46</v>
      </c>
      <c r="D38" s="12">
        <f>D37</f>
        <v>4347462.7</v>
      </c>
      <c r="E38" s="12">
        <f t="shared" ref="E38:F38" si="7">E37</f>
        <v>3590662</v>
      </c>
      <c r="F38" s="12">
        <f t="shared" si="7"/>
        <v>3098040.7</v>
      </c>
    </row>
    <row r="39" spans="1:6" ht="15.75" x14ac:dyDescent="0.25">
      <c r="A39" s="20" t="s">
        <v>23</v>
      </c>
      <c r="B39" s="21"/>
      <c r="C39" s="22"/>
      <c r="D39" s="12">
        <f>D20+D30+D25</f>
        <v>1061419.2000000002</v>
      </c>
      <c r="E39" s="12">
        <f>E20+E30+E25</f>
        <v>0</v>
      </c>
      <c r="F39" s="12">
        <f t="shared" ref="F39" si="8">F20+F30+F25</f>
        <v>0</v>
      </c>
    </row>
  </sheetData>
  <mergeCells count="17"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  <mergeCell ref="D7:F7"/>
    <mergeCell ref="D8:F8"/>
    <mergeCell ref="D12:F12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2022-12-16T05:41:34Z</dcterms:modified>
</cp:coreProperties>
</file>